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kumenti\Invazivas sugas\Atskaite 2016\"/>
    </mc:Choice>
  </mc:AlternateContent>
  <bookViews>
    <workbookView xWindow="0" yWindow="0" windowWidth="18795" windowHeight="1132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7" i="1" l="1"/>
  <c r="F116" i="1"/>
  <c r="F118" i="1" l="1"/>
  <c r="F107" i="1"/>
  <c r="F108" i="1"/>
  <c r="F109" i="1"/>
  <c r="F110" i="1"/>
  <c r="F106" i="1"/>
  <c r="F111" i="1" s="1"/>
  <c r="F101" i="1"/>
  <c r="F92" i="1"/>
  <c r="F93" i="1"/>
  <c r="F94" i="1"/>
  <c r="F95" i="1"/>
  <c r="F96" i="1"/>
  <c r="F97" i="1"/>
  <c r="F98" i="1"/>
  <c r="F99" i="1"/>
  <c r="F100" i="1"/>
  <c r="F91" i="1"/>
  <c r="F75" i="1"/>
  <c r="F76" i="1"/>
  <c r="F77" i="1"/>
  <c r="F78" i="1"/>
  <c r="F79" i="1"/>
  <c r="F80" i="1"/>
  <c r="F81" i="1"/>
  <c r="F82" i="1"/>
  <c r="F83" i="1"/>
  <c r="F84" i="1"/>
  <c r="F74" i="1"/>
  <c r="F62" i="1"/>
  <c r="F63" i="1"/>
  <c r="F64" i="1"/>
  <c r="F65" i="1"/>
  <c r="F66" i="1"/>
  <c r="F67" i="1"/>
  <c r="F61" i="1"/>
  <c r="F48" i="1"/>
  <c r="F49" i="1"/>
  <c r="F50" i="1"/>
  <c r="F51" i="1"/>
  <c r="F52" i="1"/>
  <c r="F53" i="1"/>
  <c r="F54" i="1"/>
  <c r="F47" i="1"/>
  <c r="F37" i="1"/>
  <c r="F38" i="1"/>
  <c r="F39" i="1"/>
  <c r="F40" i="1"/>
  <c r="F36" i="1"/>
  <c r="F22" i="1"/>
  <c r="F23" i="1"/>
  <c r="F24" i="1"/>
  <c r="F25" i="1"/>
  <c r="F26" i="1"/>
  <c r="F27" i="1"/>
  <c r="F28" i="1"/>
  <c r="F21" i="1"/>
  <c r="F10" i="1"/>
  <c r="F11" i="1"/>
  <c r="F12" i="1"/>
  <c r="F13" i="1"/>
  <c r="F14" i="1"/>
  <c r="F8" i="1"/>
  <c r="F9" i="1"/>
  <c r="F7" i="1"/>
  <c r="F85" i="1" l="1"/>
  <c r="F68" i="1"/>
  <c r="F41" i="1"/>
  <c r="F55" i="1"/>
  <c r="F15" i="1"/>
  <c r="F30" i="1"/>
</calcChain>
</file>

<file path=xl/sharedStrings.xml><?xml version="1.0" encoding="utf-8"?>
<sst xmlns="http://schemas.openxmlformats.org/spreadsheetml/2006/main" count="225" uniqueCount="82">
  <si>
    <t>DAUDZVEIDĪGĀS MĀRĪTES  MONITORINGA IZMAKSAS</t>
  </si>
  <si>
    <t>Izmaksu pozīcijas nosaukums</t>
  </si>
  <si>
    <t>Vienības nosaukums</t>
  </si>
  <si>
    <t>Vienas vienības izmaksas EUR</t>
  </si>
  <si>
    <t>Daudzums</t>
  </si>
  <si>
    <t>Summa EUR</t>
  </si>
  <si>
    <t>-</t>
  </si>
  <si>
    <t>gab.</t>
  </si>
  <si>
    <t>litri</t>
  </si>
  <si>
    <t>kompl.</t>
  </si>
  <si>
    <t>kilometri</t>
  </si>
  <si>
    <t>stundas</t>
  </si>
  <si>
    <t>Kopā:</t>
  </si>
  <si>
    <r>
      <t>1.</t>
    </r>
    <r>
      <rPr>
        <sz val="7"/>
        <color theme="1"/>
        <rFont val="Times New Roman"/>
        <family val="1"/>
        <charset val="186"/>
      </rPr>
      <t xml:space="preserve">      </t>
    </r>
    <r>
      <rPr>
        <sz val="12"/>
        <color theme="1"/>
        <rFont val="Times New Roman"/>
        <family val="1"/>
        <charset val="186"/>
      </rPr>
      <t>Inventāra un materiālu iegādes izmaksas</t>
    </r>
  </si>
  <si>
    <t>dienas</t>
  </si>
  <si>
    <t>1.1.  Kancelejas preces – t.sk. printeru kārtridži, papīrs, mapes uc.</t>
  </si>
  <si>
    <r>
      <t xml:space="preserve">5.  </t>
    </r>
    <r>
      <rPr>
        <b/>
        <sz val="12"/>
        <color theme="1"/>
        <rFont val="Times New Roman"/>
        <family val="1"/>
        <charset val="186"/>
      </rPr>
      <t>Invazīvā makrozoobentosa organisma pontogammarus robustoides monitoringa izmaksas (1 cikla izmaksas).</t>
    </r>
  </si>
  <si>
    <t>4. Asins paraugu noņemšana un fiksēšana līdz izmeklēšanas brīdim. Dienā var ievākt asins paraugus no 30 līdz 40 suņiem</t>
  </si>
  <si>
    <t>5. odu izmeklēšana uz parazītu klātbūtni: dienā izmeklē 50-100 odu atkarībā no invadēto odu skaita. 200 odus var izmeklēt 2-4 dienu laikā</t>
  </si>
  <si>
    <t>6. suņu asins paraugu izmeklēšana: dienā var izmeklēt asins 10 - 20 paraugus</t>
  </si>
  <si>
    <t>7. parazītu sugu noteikšana izmantojot molekulāras metodes: divu dienu laikā var izmeklēt 20 - 40 parazītu īpatņus</t>
  </si>
  <si>
    <t>1.      Zināmo atradņu Monitorings – Viena gada izmaksas (monitorings vienā atradnē).</t>
  </si>
  <si>
    <t>1.      Inventāra un materiālu iegādes izmaksas</t>
  </si>
  <si>
    <t>1.1.  Delta lamatas</t>
  </si>
  <si>
    <t>1.2.  Delta lamatu lipīgie ieliktņi</t>
  </si>
  <si>
    <r>
      <t xml:space="preserve">1.3.  </t>
    </r>
    <r>
      <rPr>
        <i/>
        <sz val="12"/>
        <color theme="1"/>
        <rFont val="Times New Roman"/>
        <family val="1"/>
        <charset val="186"/>
      </rPr>
      <t xml:space="preserve">Harmonia axyridis </t>
    </r>
    <r>
      <rPr>
        <sz val="12"/>
        <color theme="1"/>
        <rFont val="Times New Roman"/>
        <family val="1"/>
        <charset val="186"/>
      </rPr>
      <t>Agregācijas feromons</t>
    </r>
  </si>
  <si>
    <t>1.4.  Zip maisiņi, epindorfi, vates tamponi.</t>
  </si>
  <si>
    <t>2.      Transporta izdevumi (aprēķini veikti pieņemot, ka tiek apsekota viena monitoringa vieta ar vidējo attālumu no izbraukšanas punkta 250 km x 10 apsekojumi)</t>
  </si>
  <si>
    <t>3.      Atalgojums par lamatu uzstādīšanu un  materiāla izņemšanu</t>
  </si>
  <si>
    <t>4.      Atalgojums par materiāla šķirošanu, noteikšanu (īsteno eksperti)</t>
  </si>
  <si>
    <t>5.      Atskaites sagatavošana</t>
  </si>
  <si>
    <t>2.  Lamatu eksponēšana  fona monitoringa ietvaros – Viena gada izmaksas (15 lamatu stacijas)</t>
  </si>
  <si>
    <t>1.      Inventāra un materiālu iegādes izmaksas*</t>
  </si>
  <si>
    <t>3.   Invazīvo augu monitoringa izmaksas (Vienam gadam)</t>
  </si>
  <si>
    <t>2.      Transporta izdevumi (aprēķini veikti pieņemot, ka tiek apsekota viena monitoringa vieta ar vidējo attālumu no izbraukšanas punkta 150 km x 100 kv. apsekojumi)</t>
  </si>
  <si>
    <t>3.      Atalgojums par lauka darbiem</t>
  </si>
  <si>
    <t>4. Invazīvo kailgliemežu: Arion lusitanicus un krynickillus melanocephalus, monitoringa izmaksas (1 cikla izmaksas).</t>
  </si>
  <si>
    <t>1.1.  Spirts</t>
  </si>
  <si>
    <t>1.2.  Zip maisiņi, trauciņi, papīrs</t>
  </si>
  <si>
    <t>2.      Transporta izdevumi (aprēķini ir veikti pamatojoties uz visu parauglaukumu apmeklējumu vienu reizi)</t>
  </si>
  <si>
    <t>3.      Atalgojums par lauka darbiem (19 vietas x 18 st.)</t>
  </si>
  <si>
    <t>5.       Kartogrāfiskā materiāla sagatavošana</t>
  </si>
  <si>
    <t>6.      Uzskates datu digitalizācija</t>
  </si>
  <si>
    <t>7.      Datu analīze un atskaites sagatavošana</t>
  </si>
  <si>
    <t xml:space="preserve">2.      Transporta izdevumi (aprēķini ir veikti pamatojoties uz 3 parauglaukumu apmeklējumu vienu reizi sezonā) </t>
  </si>
  <si>
    <t>3.      Atalgojums par lauka darbiem (3 vietas.)</t>
  </si>
  <si>
    <t>4.      Atalgojums par materiāla šķirošanu, noteikšanu (īsteno eksperti ~ 45 paraugi x 3h)</t>
  </si>
  <si>
    <t xml:space="preserve">5.       Ūdens fizikāli ķīmisko parametru analīze </t>
  </si>
  <si>
    <t>6.      Datu analīze un atskaites sagatavošana</t>
  </si>
  <si>
    <r>
      <t xml:space="preserve">6. </t>
    </r>
    <r>
      <rPr>
        <b/>
        <sz val="12"/>
        <color theme="1"/>
        <rFont val="Times New Roman"/>
        <family val="1"/>
        <charset val="186"/>
      </rPr>
      <t>Invazīvā endoparazīta p dirophilaria repens monitoringa izmaksas (1 cikla izmaksas).</t>
    </r>
  </si>
  <si>
    <t>1.1.  Laboratorijas trauki stobriņi u.c.</t>
  </si>
  <si>
    <t>1.2.  Mikroskopijas piederumi un reaģenti: priekšmetstikliņi, segstikliņi, imersijas eļļa, hematoloģiskās krāsas - Quick 3, 2% formalīna šķīdums, metilēnzilais 1%, automātiskās pipetes, pipešu uzgaļi u.c</t>
  </si>
  <si>
    <t>1.3.  Palīgmateriāli: asins noņemšanas piederumi, vate, vienreizēji halāti, papīra dvieļi, cimdi, kancelejas piederumi u.c.</t>
  </si>
  <si>
    <t>1.4.  Polimerāzes ķēdes reakcijai nepieciešamais: DNS izdalīšanas komplekts, dNTP (dATP, dTTP, dCTP, dGTP), Taq polimerāzes komplekt, praimeri, eppendorfi, 10 µl, 100 µl un 200 µl pipešu uzgaļi ar filtriem, 0,2 ml PĶR stobriņi ar vāciņiem u.c. Kopā visi nepieciešamie reaģenti varētu izmaksāt apmēram 7000 EUR uz 250 paraugiem, bet tās ir stipri atkarīgs, kur un cik pasūta reaģentus komplektā.</t>
  </si>
  <si>
    <t>8.      Datu analīze un atskaites sagatavošana</t>
  </si>
  <si>
    <t xml:space="preserve">2.Transporta izdevumi (aprēķini ir veikti pamatojoties uz 3 parauglaukumu apmeklējumu vienu reizi sezonā) </t>
  </si>
  <si>
    <t>3. Atalgojums par lauka darbiem ( odu ievākšana 3 vietas.)</t>
  </si>
  <si>
    <t>2. Transporta izdevumi (ja apvieno ar fona monitoringu, izmaksas nav paredzētas).</t>
  </si>
  <si>
    <t>3. Atalgojums par lamatu uzstādīšanu un  materiāla izņemšanu</t>
  </si>
  <si>
    <t>4. Atalgojums par materiāla šķirošanu, noteikšanu (īsteno eksperti)</t>
  </si>
  <si>
    <t>1. Inventāra un materiālu iegādes izmaksas*</t>
  </si>
  <si>
    <t xml:space="preserve">3. Ja zušu iegūst no licencētajiem zvejniekiem, kas veic specializēto zušu zveju iekšējos ūdeņos, tad par vienu dzīva zuša kg maksā ~ 15 EUR. Vidēji viens zutis svērs 1 kg. </t>
  </si>
  <si>
    <t>4. darbs laboratorijā (zivs sekcija un mikroskopija). 4,5 dienas vienai ūdenstilpei x10</t>
  </si>
  <si>
    <t>6. datu apstrāde, apkopojums un atskaišu sagatavošana 8 st. x 10</t>
  </si>
  <si>
    <r>
      <t>1.1.</t>
    </r>
    <r>
      <rPr>
        <sz val="7"/>
        <color theme="1"/>
        <rFont val="Times New Roman"/>
        <family val="1"/>
        <charset val="186"/>
      </rPr>
      <t xml:space="preserve">  </t>
    </r>
    <r>
      <rPr>
        <sz val="12"/>
        <color theme="1"/>
        <rFont val="Times New Roman"/>
        <family val="1"/>
        <charset val="186"/>
      </rPr>
      <t xml:space="preserve">Mikroskopijas piederumi un reaģenti – priekšmetstikliņi, segstikliņi, eppendorfi un stikla pudelītes preparātu uzglabāšanai, 96% etilspirts </t>
    </r>
  </si>
  <si>
    <r>
      <t>1.2.</t>
    </r>
    <r>
      <rPr>
        <sz val="7"/>
        <color theme="1"/>
        <rFont val="Times New Roman"/>
        <family val="1"/>
        <charset val="186"/>
      </rPr>
      <t xml:space="preserve">  </t>
    </r>
    <r>
      <rPr>
        <sz val="12"/>
        <color theme="1"/>
        <rFont val="Times New Roman"/>
        <family val="1"/>
        <charset val="186"/>
      </rPr>
      <t xml:space="preserve">Instrumenti zivju sekcijai - dažāda uzmēra un formas šķēres, pincetes un skalpeļi, preparējamas un histoloģiskas adatas </t>
    </r>
  </si>
  <si>
    <r>
      <t>1.4.</t>
    </r>
    <r>
      <rPr>
        <sz val="7"/>
        <color theme="1"/>
        <rFont val="Times New Roman"/>
        <family val="1"/>
        <charset val="186"/>
      </rPr>
      <t xml:space="preserve">  </t>
    </r>
    <r>
      <rPr>
        <sz val="12"/>
        <color theme="1"/>
        <rFont val="Times New Roman"/>
        <family val="1"/>
        <charset val="186"/>
      </rPr>
      <t>vārglāzes, Pastera pipetes, pulksteņstikli, Petri trauki ~200EUR</t>
    </r>
  </si>
  <si>
    <r>
      <t>1.5.</t>
    </r>
    <r>
      <rPr>
        <sz val="7"/>
        <color theme="1"/>
        <rFont val="Times New Roman"/>
        <family val="1"/>
        <charset val="186"/>
      </rPr>
      <t xml:space="preserve">  </t>
    </r>
    <r>
      <rPr>
        <sz val="12"/>
        <color theme="1"/>
        <rFont val="Times New Roman"/>
        <family val="1"/>
        <charset val="186"/>
      </rPr>
      <t>Palīgmateriāli un iekārtas – anestētiskie līdzekļi zušu eitanāzijai, vienreizēji halāti, papīra dvieļi, cimdi, polietilēna maisiņi, kancelejas piederumi u.c. ~600EUR</t>
    </r>
  </si>
  <si>
    <r>
      <t>2.</t>
    </r>
    <r>
      <rPr>
        <sz val="7"/>
        <color theme="1"/>
        <rFont val="Times New Roman"/>
        <family val="1"/>
        <charset val="186"/>
      </rPr>
      <t xml:space="preserve">      </t>
    </r>
    <r>
      <rPr>
        <sz val="12"/>
        <color theme="1"/>
        <rFont val="Times New Roman"/>
        <family val="1"/>
        <charset val="186"/>
      </rPr>
      <t xml:space="preserve">Transporta izdevumi atkarīgi no zušupieejamības konkrētā ūdenstilpē. </t>
    </r>
  </si>
  <si>
    <r>
      <t>5.</t>
    </r>
    <r>
      <rPr>
        <sz val="7"/>
        <color theme="1"/>
        <rFont val="Times New Roman"/>
        <family val="1"/>
        <charset val="186"/>
      </rPr>
      <t xml:space="preserve">      </t>
    </r>
    <r>
      <rPr>
        <sz val="12"/>
        <color theme="1"/>
        <rFont val="Times New Roman"/>
        <family val="1"/>
        <charset val="186"/>
      </rPr>
      <t>Atalgojums par materiāla šķirošanu, noteikšanu (īsteno eksperti ~ 30 zuši 4.5 dienas x )</t>
    </r>
  </si>
  <si>
    <t>1.3. Laboratorijas stikla trauki - dažāda izmēra preparējami stikli, kuri tiek speciāli pasūtīti stikla darbnīcā</t>
  </si>
  <si>
    <r>
      <t>7.</t>
    </r>
    <r>
      <rPr>
        <b/>
        <sz val="7"/>
        <color rgb="FF222222"/>
        <rFont val="Times New Roman"/>
        <family val="1"/>
        <charset val="186"/>
      </rPr>
      <t xml:space="preserve"> </t>
    </r>
    <r>
      <rPr>
        <b/>
        <sz val="13.5"/>
        <color theme="1"/>
        <rFont val="Times New Roman"/>
        <family val="1"/>
        <charset val="186"/>
      </rPr>
      <t>Invazīvā organisma anguilla crassus monitoringa izmaksas (1 cikla izmaksas).</t>
    </r>
  </si>
  <si>
    <t>1 diennakts</t>
  </si>
  <si>
    <r>
      <t>1.</t>
    </r>
    <r>
      <rPr>
        <sz val="7"/>
        <color theme="1"/>
        <rFont val="Times New Roman"/>
        <family val="1"/>
        <charset val="186"/>
      </rPr>
      <t xml:space="preserve">      </t>
    </r>
    <r>
      <rPr>
        <sz val="12"/>
        <color theme="1"/>
        <rFont val="Times New Roman"/>
        <family val="1"/>
        <charset val="186"/>
      </rPr>
      <t>Transporta izdevumi izbraucot no Rīgas -mašīna + kuteris degviela (2 reizes sezonā – 3 ostās)</t>
    </r>
  </si>
  <si>
    <r>
      <t>2.</t>
    </r>
    <r>
      <rPr>
        <sz val="7"/>
        <color theme="1"/>
        <rFont val="Times New Roman"/>
        <family val="1"/>
        <charset val="186"/>
      </rPr>
      <t xml:space="preserve">      </t>
    </r>
    <r>
      <rPr>
        <sz val="12"/>
        <color theme="1"/>
        <rFont val="Times New Roman"/>
        <family val="1"/>
        <charset val="186"/>
      </rPr>
      <t>Izmitināšana (3 eksperti x 4 dien)</t>
    </r>
  </si>
  <si>
    <r>
      <t>3.</t>
    </r>
    <r>
      <rPr>
        <sz val="7"/>
        <color theme="1"/>
        <rFont val="Times New Roman"/>
        <family val="1"/>
        <charset val="186"/>
      </rPr>
      <t xml:space="preserve">      </t>
    </r>
    <r>
      <rPr>
        <sz val="12"/>
        <color theme="1"/>
        <rFont val="Times New Roman"/>
        <family val="1"/>
        <charset val="186"/>
      </rPr>
      <t>Atalgojums par lauka darbiem 9 vietas x 2 reizes x 3 eksperti</t>
    </r>
  </si>
  <si>
    <r>
      <t>4.</t>
    </r>
    <r>
      <rPr>
        <sz val="7"/>
        <color theme="1"/>
        <rFont val="Times New Roman"/>
        <family val="1"/>
        <charset val="186"/>
      </rPr>
      <t xml:space="preserve">      </t>
    </r>
    <r>
      <rPr>
        <sz val="12"/>
        <color theme="1"/>
        <rFont val="Times New Roman"/>
        <family val="1"/>
        <charset val="186"/>
      </rPr>
      <t>Atalgojums par Vides datu, fito, epifaunas materiāla apstrādi un noteikšanu, mērījumu, uzskaiti</t>
    </r>
  </si>
  <si>
    <r>
      <t>5.</t>
    </r>
    <r>
      <rPr>
        <sz val="7"/>
        <color theme="1"/>
        <rFont val="Times New Roman"/>
        <family val="1"/>
        <charset val="186"/>
      </rPr>
      <t xml:space="preserve">      </t>
    </r>
    <r>
      <rPr>
        <sz val="12"/>
        <color theme="1"/>
        <rFont val="Times New Roman"/>
        <family val="1"/>
        <charset val="186"/>
      </rPr>
      <t>Atskaites sagatavošana</t>
    </r>
    <r>
      <rPr>
        <sz val="10"/>
        <color theme="1"/>
        <rFont val="Times New Roman"/>
        <family val="1"/>
        <charset val="186"/>
      </rPr>
      <t xml:space="preserve"> </t>
    </r>
    <r>
      <rPr>
        <sz val="12"/>
        <color theme="1"/>
        <rFont val="Times New Roman"/>
        <family val="1"/>
        <charset val="186"/>
      </rPr>
      <t>Datu ievadīšana datu bāzēs (piemēram AquaNIS u.c.), publicēšana</t>
    </r>
  </si>
  <si>
    <t>8. Invazīvo Jūras organismu monitoringa izmaksas oastās (Vienam gadam)</t>
  </si>
  <si>
    <t>1. Atalgojums par materiāla šķirošanu, noteikšanu (īsteno eksperti)</t>
  </si>
  <si>
    <t>2. Atskaites sagatavošana</t>
  </si>
  <si>
    <t>9. Invazīvo Zivju un vēžu sugu monitoringa izmaksas iekšējos ūdeņos vienam gadam (Esošo monitoringa aktivitāšu ietvaros)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</si>
</sst>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2"/>
      <color theme="1"/>
      <name val="Times New Roman"/>
      <family val="1"/>
      <charset val="186"/>
    </font>
    <font>
      <sz val="12"/>
      <color theme="1"/>
      <name val="Times New Roman"/>
      <family val="1"/>
      <charset val="186"/>
    </font>
    <font>
      <sz val="7"/>
      <color theme="1"/>
      <name val="Times New Roman"/>
      <family val="1"/>
      <charset val="186"/>
    </font>
    <font>
      <i/>
      <sz val="12"/>
      <color theme="1"/>
      <name val="Times New Roman"/>
      <family val="1"/>
      <charset val="186"/>
    </font>
    <font>
      <b/>
      <sz val="12"/>
      <color rgb="FF222222"/>
      <name val="Times New Roman"/>
      <family val="1"/>
      <charset val="186"/>
    </font>
    <font>
      <b/>
      <sz val="13.5"/>
      <color theme="1"/>
      <name val="Times New Roman"/>
      <family val="1"/>
      <charset val="186"/>
    </font>
    <font>
      <sz val="11"/>
      <color theme="1"/>
      <name val="Times New Roman"/>
      <family val="1"/>
      <charset val="186"/>
    </font>
    <font>
      <b/>
      <sz val="11"/>
      <color theme="1"/>
      <name val="Times New Roman"/>
      <family val="1"/>
      <charset val="186"/>
    </font>
    <font>
      <b/>
      <sz val="13.5"/>
      <color rgb="FF222222"/>
      <name val="Times New Roman"/>
      <family val="1"/>
      <charset val="186"/>
    </font>
    <font>
      <b/>
      <sz val="7"/>
      <color rgb="FF222222"/>
      <name val="Times New Roman"/>
      <family val="1"/>
      <charset val="186"/>
    </font>
    <font>
      <sz val="10"/>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center" indent="5"/>
    </xf>
    <xf numFmtId="0" fontId="2" fillId="0" borderId="0" xfId="0" applyFont="1"/>
    <xf numFmtId="0" fontId="1" fillId="0" borderId="0" xfId="0" applyFont="1" applyAlignment="1">
      <alignment horizontal="left" vertical="center" indent="3"/>
    </xf>
    <xf numFmtId="0" fontId="7" fillId="0" borderId="0" xfId="0" applyFont="1"/>
    <xf numFmtId="0" fontId="8" fillId="0" borderId="1" xfId="0" applyFont="1" applyBorder="1"/>
    <xf numFmtId="0" fontId="7" fillId="0" borderId="1" xfId="0" applyFont="1" applyBorder="1" applyAlignment="1">
      <alignment wrapText="1"/>
    </xf>
    <xf numFmtId="0" fontId="7" fillId="0" borderId="1" xfId="0" applyFont="1" applyBorder="1"/>
    <xf numFmtId="0" fontId="2" fillId="0" borderId="1" xfId="0" applyFont="1" applyBorder="1" applyAlignment="1">
      <alignment wrapText="1"/>
    </xf>
    <xf numFmtId="0" fontId="9" fillId="0" borderId="0" xfId="0" applyFont="1" applyAlignment="1">
      <alignment horizontal="left" vertical="center" indent="3"/>
    </xf>
    <xf numFmtId="0" fontId="5" fillId="0" borderId="0" xfId="0" applyFont="1" applyAlignment="1">
      <alignment horizontal="left" vertical="center" indent="3"/>
    </xf>
    <xf numFmtId="0" fontId="1" fillId="0" borderId="1" xfId="0" applyFont="1" applyBorder="1"/>
    <xf numFmtId="0" fontId="2" fillId="0" borderId="1" xfId="0" applyFont="1" applyBorder="1"/>
    <xf numFmtId="2" fontId="2" fillId="0" borderId="1" xfId="0" applyNumberFormat="1" applyFont="1" applyBorder="1"/>
    <xf numFmtId="0" fontId="2" fillId="0" borderId="1" xfId="0" applyFont="1" applyBorder="1" applyAlignment="1">
      <alignment vertical="top" wrapText="1"/>
    </xf>
    <xf numFmtId="0" fontId="2" fillId="0" borderId="0" xfId="0" applyFont="1" applyAlignment="1">
      <alignment wrapText="1"/>
    </xf>
    <xf numFmtId="0" fontId="7" fillId="0" borderId="1" xfId="0" applyFont="1" applyBorder="1" applyAlignment="1">
      <alignment vertical="top"/>
    </xf>
    <xf numFmtId="0" fontId="7" fillId="0" borderId="0" xfId="0" applyFont="1" applyBorder="1"/>
    <xf numFmtId="0" fontId="7" fillId="0" borderId="1" xfId="0" applyFont="1" applyBorder="1" applyAlignment="1">
      <alignment vertical="top" wrapText="1"/>
    </xf>
    <xf numFmtId="0" fontId="8" fillId="0" borderId="1" xfId="0" applyFont="1" applyBorder="1" applyAlignment="1">
      <alignment vertical="top"/>
    </xf>
    <xf numFmtId="0" fontId="1" fillId="0" borderId="1"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tabSelected="1" topLeftCell="A108" zoomScale="145" zoomScaleNormal="145" workbookViewId="0">
      <selection activeCell="A114" sqref="A114"/>
    </sheetView>
  </sheetViews>
  <sheetFormatPr defaultRowHeight="15.75" x14ac:dyDescent="0.25"/>
  <cols>
    <col min="1" max="1" width="9.140625" style="2"/>
    <col min="2" max="2" width="49.42578125" style="2" customWidth="1"/>
    <col min="3" max="3" width="19.28515625" style="2" bestFit="1" customWidth="1"/>
    <col min="4" max="4" width="27.42578125" style="2" bestFit="1" customWidth="1"/>
    <col min="5" max="5" width="11.28515625" style="2" bestFit="1" customWidth="1"/>
    <col min="6" max="6" width="11.5703125" style="2" bestFit="1" customWidth="1"/>
    <col min="7" max="16384" width="9.140625" style="2"/>
  </cols>
  <sheetData>
    <row r="1" spans="1:9" x14ac:dyDescent="0.25">
      <c r="A1" s="22" t="s">
        <v>0</v>
      </c>
      <c r="B1" s="22"/>
      <c r="C1" s="22"/>
      <c r="D1" s="22"/>
      <c r="E1" s="22"/>
      <c r="F1" s="22"/>
      <c r="G1" s="22"/>
      <c r="H1" s="22"/>
      <c r="I1" s="22"/>
    </row>
    <row r="3" spans="1:9" x14ac:dyDescent="0.25">
      <c r="A3" s="1" t="s">
        <v>21</v>
      </c>
    </row>
    <row r="5" spans="1:9" x14ac:dyDescent="0.25">
      <c r="B5" s="11" t="s">
        <v>1</v>
      </c>
      <c r="C5" s="11" t="s">
        <v>2</v>
      </c>
      <c r="D5" s="11" t="s">
        <v>3</v>
      </c>
      <c r="E5" s="11" t="s">
        <v>4</v>
      </c>
      <c r="F5" s="11" t="s">
        <v>5</v>
      </c>
    </row>
    <row r="6" spans="1:9" x14ac:dyDescent="0.25">
      <c r="B6" s="14" t="s">
        <v>22</v>
      </c>
      <c r="C6" s="12" t="s">
        <v>6</v>
      </c>
      <c r="D6" s="12" t="s">
        <v>6</v>
      </c>
      <c r="E6" s="12" t="s">
        <v>6</v>
      </c>
      <c r="F6" s="12" t="s">
        <v>6</v>
      </c>
    </row>
    <row r="7" spans="1:9" x14ac:dyDescent="0.25">
      <c r="B7" s="14" t="s">
        <v>23</v>
      </c>
      <c r="C7" s="12" t="s">
        <v>7</v>
      </c>
      <c r="D7" s="13">
        <v>5</v>
      </c>
      <c r="E7" s="13">
        <v>15</v>
      </c>
      <c r="F7" s="12">
        <f>D7*E7</f>
        <v>75</v>
      </c>
    </row>
    <row r="8" spans="1:9" ht="62.25" customHeight="1" x14ac:dyDescent="0.25">
      <c r="B8" s="14" t="s">
        <v>24</v>
      </c>
      <c r="C8" s="12" t="s">
        <v>7</v>
      </c>
      <c r="D8" s="13">
        <v>0.5</v>
      </c>
      <c r="E8" s="13">
        <v>20</v>
      </c>
      <c r="F8" s="12">
        <f>D8*E8</f>
        <v>10</v>
      </c>
    </row>
    <row r="9" spans="1:9" x14ac:dyDescent="0.25">
      <c r="B9" s="14" t="s">
        <v>25</v>
      </c>
      <c r="C9" s="12" t="s">
        <v>8</v>
      </c>
      <c r="D9" s="13">
        <v>70</v>
      </c>
      <c r="E9" s="13">
        <v>1</v>
      </c>
      <c r="F9" s="12">
        <f>D9*E9</f>
        <v>70</v>
      </c>
    </row>
    <row r="10" spans="1:9" x14ac:dyDescent="0.25">
      <c r="B10" s="14" t="s">
        <v>26</v>
      </c>
      <c r="C10" s="12" t="s">
        <v>9</v>
      </c>
      <c r="D10" s="13">
        <v>10</v>
      </c>
      <c r="E10" s="13">
        <v>1</v>
      </c>
      <c r="F10" s="12">
        <f t="shared" ref="F10:F14" si="0">D10*E10</f>
        <v>10</v>
      </c>
    </row>
    <row r="11" spans="1:9" ht="63" x14ac:dyDescent="0.25">
      <c r="B11" s="14" t="s">
        <v>27</v>
      </c>
      <c r="C11" s="12" t="s">
        <v>10</v>
      </c>
      <c r="D11" s="13">
        <v>0.1</v>
      </c>
      <c r="E11" s="13">
        <v>5000</v>
      </c>
      <c r="F11" s="12">
        <f t="shared" si="0"/>
        <v>500</v>
      </c>
    </row>
    <row r="12" spans="1:9" ht="31.5" x14ac:dyDescent="0.25">
      <c r="B12" s="14" t="s">
        <v>28</v>
      </c>
      <c r="C12" s="12" t="s">
        <v>11</v>
      </c>
      <c r="D12" s="13">
        <v>7.5</v>
      </c>
      <c r="E12" s="13">
        <v>80</v>
      </c>
      <c r="F12" s="12">
        <f t="shared" si="0"/>
        <v>600</v>
      </c>
    </row>
    <row r="13" spans="1:9" ht="31.5" x14ac:dyDescent="0.25">
      <c r="B13" s="14" t="s">
        <v>29</v>
      </c>
      <c r="C13" s="12" t="s">
        <v>11</v>
      </c>
      <c r="D13" s="13">
        <v>15</v>
      </c>
      <c r="E13" s="13">
        <v>2</v>
      </c>
      <c r="F13" s="12">
        <f t="shared" si="0"/>
        <v>30</v>
      </c>
    </row>
    <row r="14" spans="1:9" x14ac:dyDescent="0.25">
      <c r="B14" s="14" t="s">
        <v>30</v>
      </c>
      <c r="C14" s="12" t="s">
        <v>11</v>
      </c>
      <c r="D14" s="13">
        <v>15</v>
      </c>
      <c r="E14" s="13">
        <v>4</v>
      </c>
      <c r="F14" s="12">
        <f t="shared" si="0"/>
        <v>60</v>
      </c>
    </row>
    <row r="15" spans="1:9" x14ac:dyDescent="0.25">
      <c r="B15" s="12"/>
      <c r="C15" s="12"/>
      <c r="D15" s="12"/>
      <c r="E15" s="11" t="s">
        <v>12</v>
      </c>
      <c r="F15" s="11">
        <f>SUM(F7:F14)</f>
        <v>1355</v>
      </c>
    </row>
    <row r="17" spans="1:6" x14ac:dyDescent="0.25">
      <c r="A17" s="1" t="s">
        <v>31</v>
      </c>
    </row>
    <row r="19" spans="1:6" ht="31.5" x14ac:dyDescent="0.25">
      <c r="B19" s="20" t="s">
        <v>1</v>
      </c>
      <c r="C19" s="20" t="s">
        <v>2</v>
      </c>
      <c r="D19" s="20" t="s">
        <v>3</v>
      </c>
      <c r="E19" s="20" t="s">
        <v>4</v>
      </c>
      <c r="F19" s="20" t="s">
        <v>5</v>
      </c>
    </row>
    <row r="20" spans="1:6" x14ac:dyDescent="0.25">
      <c r="B20" s="8" t="s">
        <v>60</v>
      </c>
      <c r="C20" s="12" t="s">
        <v>6</v>
      </c>
      <c r="D20" s="12" t="s">
        <v>6</v>
      </c>
      <c r="E20" s="12" t="s">
        <v>6</v>
      </c>
      <c r="F20" s="12" t="s">
        <v>6</v>
      </c>
    </row>
    <row r="21" spans="1:6" x14ac:dyDescent="0.25">
      <c r="B21" s="8" t="s">
        <v>23</v>
      </c>
      <c r="C21" s="12" t="s">
        <v>7</v>
      </c>
      <c r="D21" s="12">
        <v>5</v>
      </c>
      <c r="E21" s="12">
        <v>20</v>
      </c>
      <c r="F21" s="12">
        <f>D21*E21</f>
        <v>100</v>
      </c>
    </row>
    <row r="22" spans="1:6" x14ac:dyDescent="0.25">
      <c r="B22" s="8" t="s">
        <v>24</v>
      </c>
      <c r="C22" s="12" t="s">
        <v>7</v>
      </c>
      <c r="D22" s="12">
        <v>0.5</v>
      </c>
      <c r="E22" s="12">
        <v>45</v>
      </c>
      <c r="F22" s="12">
        <f>D22*E22</f>
        <v>22.5</v>
      </c>
    </row>
    <row r="23" spans="1:6" x14ac:dyDescent="0.25">
      <c r="B23" s="8" t="s">
        <v>25</v>
      </c>
      <c r="C23" s="12" t="s">
        <v>8</v>
      </c>
      <c r="D23" s="12">
        <v>70</v>
      </c>
      <c r="E23" s="12">
        <v>1</v>
      </c>
      <c r="F23" s="12">
        <f t="shared" ref="F23:F28" si="1">D23*E23</f>
        <v>70</v>
      </c>
    </row>
    <row r="24" spans="1:6" x14ac:dyDescent="0.25">
      <c r="B24" s="8" t="s">
        <v>26</v>
      </c>
      <c r="C24" s="12" t="s">
        <v>9</v>
      </c>
      <c r="D24" s="12">
        <v>10</v>
      </c>
      <c r="E24" s="12">
        <v>2</v>
      </c>
      <c r="F24" s="12">
        <f t="shared" si="1"/>
        <v>20</v>
      </c>
    </row>
    <row r="25" spans="1:6" ht="31.5" x14ac:dyDescent="0.25">
      <c r="B25" s="8" t="s">
        <v>57</v>
      </c>
      <c r="C25" s="12" t="s">
        <v>10</v>
      </c>
      <c r="D25" s="12"/>
      <c r="E25" s="12"/>
      <c r="F25" s="12">
        <f t="shared" si="1"/>
        <v>0</v>
      </c>
    </row>
    <row r="26" spans="1:6" ht="31.5" x14ac:dyDescent="0.25">
      <c r="B26" s="8" t="s">
        <v>58</v>
      </c>
      <c r="C26" s="12" t="s">
        <v>11</v>
      </c>
      <c r="D26" s="12">
        <v>7.5</v>
      </c>
      <c r="E26" s="12">
        <v>10</v>
      </c>
      <c r="F26" s="12">
        <f t="shared" si="1"/>
        <v>75</v>
      </c>
    </row>
    <row r="27" spans="1:6" ht="31.5" x14ac:dyDescent="0.25">
      <c r="B27" s="8" t="s">
        <v>59</v>
      </c>
      <c r="C27" s="12" t="s">
        <v>11</v>
      </c>
      <c r="D27" s="12">
        <v>15</v>
      </c>
      <c r="E27" s="12">
        <v>8</v>
      </c>
      <c r="F27" s="12">
        <f t="shared" si="1"/>
        <v>120</v>
      </c>
    </row>
    <row r="28" spans="1:6" x14ac:dyDescent="0.25">
      <c r="B28" s="8" t="s">
        <v>30</v>
      </c>
      <c r="C28" s="12" t="s">
        <v>11</v>
      </c>
      <c r="D28" s="12">
        <v>15</v>
      </c>
      <c r="E28" s="12">
        <v>4</v>
      </c>
      <c r="F28" s="12">
        <f t="shared" si="1"/>
        <v>60</v>
      </c>
    </row>
    <row r="29" spans="1:6" x14ac:dyDescent="0.25">
      <c r="B29" s="12"/>
      <c r="C29" s="12"/>
      <c r="D29" s="12"/>
      <c r="E29" s="12"/>
      <c r="F29" s="12"/>
    </row>
    <row r="30" spans="1:6" x14ac:dyDescent="0.25">
      <c r="B30" s="12"/>
      <c r="C30" s="12"/>
      <c r="D30" s="12"/>
      <c r="E30" s="11" t="s">
        <v>12</v>
      </c>
      <c r="F30" s="11">
        <f>SUM(F21:F28)</f>
        <v>467.5</v>
      </c>
    </row>
    <row r="32" spans="1:6" x14ac:dyDescent="0.25">
      <c r="A32" s="3" t="s">
        <v>33</v>
      </c>
    </row>
    <row r="34" spans="1:6" ht="31.5" x14ac:dyDescent="0.25">
      <c r="B34" s="20" t="s">
        <v>1</v>
      </c>
      <c r="C34" s="20" t="s">
        <v>2</v>
      </c>
      <c r="D34" s="20" t="s">
        <v>3</v>
      </c>
      <c r="E34" s="20" t="s">
        <v>4</v>
      </c>
      <c r="F34" s="20" t="s">
        <v>5</v>
      </c>
    </row>
    <row r="35" spans="1:6" x14ac:dyDescent="0.25">
      <c r="B35" s="8" t="s">
        <v>32</v>
      </c>
      <c r="C35" s="12" t="s">
        <v>6</v>
      </c>
      <c r="D35" s="12" t="s">
        <v>6</v>
      </c>
      <c r="E35" s="12" t="s">
        <v>6</v>
      </c>
      <c r="F35" s="12" t="s">
        <v>6</v>
      </c>
    </row>
    <row r="36" spans="1:6" ht="31.5" x14ac:dyDescent="0.25">
      <c r="B36" s="8" t="s">
        <v>15</v>
      </c>
      <c r="C36" s="12" t="s">
        <v>9</v>
      </c>
      <c r="D36" s="12">
        <v>500</v>
      </c>
      <c r="E36" s="12">
        <v>1</v>
      </c>
      <c r="F36" s="12">
        <f>D36*E36</f>
        <v>500</v>
      </c>
    </row>
    <row r="37" spans="1:6" ht="63" x14ac:dyDescent="0.25">
      <c r="B37" s="8" t="s">
        <v>34</v>
      </c>
      <c r="C37" s="12" t="s">
        <v>10</v>
      </c>
      <c r="D37" s="12">
        <v>0.1</v>
      </c>
      <c r="E37" s="12">
        <v>30000</v>
      </c>
      <c r="F37" s="12">
        <f t="shared" ref="F37:F40" si="2">D37*E37</f>
        <v>3000</v>
      </c>
    </row>
    <row r="38" spans="1:6" x14ac:dyDescent="0.25">
      <c r="B38" s="8" t="s">
        <v>35</v>
      </c>
      <c r="C38" s="12" t="s">
        <v>14</v>
      </c>
      <c r="D38" s="12">
        <v>120</v>
      </c>
      <c r="E38" s="12">
        <v>65</v>
      </c>
      <c r="F38" s="12">
        <f t="shared" si="2"/>
        <v>7800</v>
      </c>
    </row>
    <row r="39" spans="1:6" ht="31.5" x14ac:dyDescent="0.25">
      <c r="B39" s="8" t="s">
        <v>29</v>
      </c>
      <c r="C39" s="12" t="s">
        <v>11</v>
      </c>
      <c r="D39" s="12">
        <v>15</v>
      </c>
      <c r="E39" s="12">
        <v>28</v>
      </c>
      <c r="F39" s="12">
        <f t="shared" si="2"/>
        <v>420</v>
      </c>
    </row>
    <row r="40" spans="1:6" x14ac:dyDescent="0.25">
      <c r="B40" s="8" t="s">
        <v>30</v>
      </c>
      <c r="C40" s="12" t="s">
        <v>11</v>
      </c>
      <c r="D40" s="12">
        <v>15</v>
      </c>
      <c r="E40" s="12">
        <v>28</v>
      </c>
      <c r="F40" s="12">
        <f t="shared" si="2"/>
        <v>420</v>
      </c>
    </row>
    <row r="41" spans="1:6" x14ac:dyDescent="0.25">
      <c r="B41" s="12"/>
      <c r="C41" s="12"/>
      <c r="D41" s="12"/>
      <c r="E41" s="11" t="s">
        <v>12</v>
      </c>
      <c r="F41" s="11">
        <f>SUM(F35:F40)</f>
        <v>12140</v>
      </c>
    </row>
    <row r="43" spans="1:6" x14ac:dyDescent="0.25">
      <c r="A43" s="3" t="s">
        <v>36</v>
      </c>
    </row>
    <row r="45" spans="1:6" ht="31.5" x14ac:dyDescent="0.25">
      <c r="B45" s="20" t="s">
        <v>1</v>
      </c>
      <c r="C45" s="20" t="s">
        <v>2</v>
      </c>
      <c r="D45" s="20" t="s">
        <v>3</v>
      </c>
      <c r="E45" s="20" t="s">
        <v>4</v>
      </c>
      <c r="F45" s="20" t="s">
        <v>5</v>
      </c>
    </row>
    <row r="46" spans="1:6" x14ac:dyDescent="0.25">
      <c r="B46" s="14" t="s">
        <v>22</v>
      </c>
      <c r="C46" s="12" t="s">
        <v>6</v>
      </c>
      <c r="D46" s="12" t="s">
        <v>6</v>
      </c>
      <c r="E46" s="12" t="s">
        <v>6</v>
      </c>
      <c r="F46" s="12" t="s">
        <v>6</v>
      </c>
    </row>
    <row r="47" spans="1:6" x14ac:dyDescent="0.25">
      <c r="B47" s="14" t="s">
        <v>37</v>
      </c>
      <c r="C47" s="12" t="s">
        <v>8</v>
      </c>
      <c r="D47" s="12">
        <v>10</v>
      </c>
      <c r="E47" s="12">
        <v>1</v>
      </c>
      <c r="F47" s="12">
        <f>D47*E47</f>
        <v>10</v>
      </c>
    </row>
    <row r="48" spans="1:6" x14ac:dyDescent="0.25">
      <c r="B48" s="14" t="s">
        <v>38</v>
      </c>
      <c r="C48" s="12" t="s">
        <v>9</v>
      </c>
      <c r="D48" s="12">
        <v>10</v>
      </c>
      <c r="E48" s="12">
        <v>2</v>
      </c>
      <c r="F48" s="12">
        <f t="shared" ref="F48:F54" si="3">D48*E48</f>
        <v>20</v>
      </c>
    </row>
    <row r="49" spans="1:6" ht="47.25" x14ac:dyDescent="0.25">
      <c r="B49" s="14" t="s">
        <v>39</v>
      </c>
      <c r="C49" s="12" t="s">
        <v>10</v>
      </c>
      <c r="D49" s="12">
        <v>0.1</v>
      </c>
      <c r="E49" s="12">
        <v>3500</v>
      </c>
      <c r="F49" s="12">
        <f t="shared" si="3"/>
        <v>350</v>
      </c>
    </row>
    <row r="50" spans="1:6" ht="31.5" x14ac:dyDescent="0.25">
      <c r="B50" s="14" t="s">
        <v>40</v>
      </c>
      <c r="C50" s="12" t="s">
        <v>11</v>
      </c>
      <c r="D50" s="12">
        <v>15</v>
      </c>
      <c r="E50" s="12">
        <v>342</v>
      </c>
      <c r="F50" s="12">
        <f t="shared" si="3"/>
        <v>5130</v>
      </c>
    </row>
    <row r="51" spans="1:6" ht="31.5" x14ac:dyDescent="0.25">
      <c r="B51" s="14" t="s">
        <v>29</v>
      </c>
      <c r="C51" s="12" t="s">
        <v>11</v>
      </c>
      <c r="D51" s="12">
        <v>15</v>
      </c>
      <c r="E51" s="12">
        <v>56</v>
      </c>
      <c r="F51" s="12">
        <f t="shared" si="3"/>
        <v>840</v>
      </c>
    </row>
    <row r="52" spans="1:6" x14ac:dyDescent="0.25">
      <c r="B52" s="14" t="s">
        <v>41</v>
      </c>
      <c r="C52" s="12" t="s">
        <v>11</v>
      </c>
      <c r="D52" s="12">
        <v>15</v>
      </c>
      <c r="E52" s="12">
        <v>15</v>
      </c>
      <c r="F52" s="12">
        <f t="shared" si="3"/>
        <v>225</v>
      </c>
    </row>
    <row r="53" spans="1:6" x14ac:dyDescent="0.25">
      <c r="B53" s="14" t="s">
        <v>42</v>
      </c>
      <c r="C53" s="12" t="s">
        <v>11</v>
      </c>
      <c r="D53" s="12">
        <v>15</v>
      </c>
      <c r="E53" s="12">
        <v>25</v>
      </c>
      <c r="F53" s="12">
        <f t="shared" si="3"/>
        <v>375</v>
      </c>
    </row>
    <row r="54" spans="1:6" x14ac:dyDescent="0.25">
      <c r="B54" s="14" t="s">
        <v>43</v>
      </c>
      <c r="C54" s="12" t="s">
        <v>11</v>
      </c>
      <c r="D54" s="12">
        <v>15</v>
      </c>
      <c r="E54" s="12">
        <v>121</v>
      </c>
      <c r="F54" s="12">
        <f t="shared" si="3"/>
        <v>1815</v>
      </c>
    </row>
    <row r="55" spans="1:6" x14ac:dyDescent="0.25">
      <c r="B55" s="12"/>
      <c r="C55" s="12"/>
      <c r="D55" s="12"/>
      <c r="E55" s="11" t="s">
        <v>12</v>
      </c>
      <c r="F55" s="11">
        <f>SUM(F47:F54)</f>
        <v>8765</v>
      </c>
    </row>
    <row r="57" spans="1:6" x14ac:dyDescent="0.25">
      <c r="A57" s="10" t="s">
        <v>16</v>
      </c>
    </row>
    <row r="59" spans="1:6" ht="31.5" x14ac:dyDescent="0.25">
      <c r="B59" s="20" t="s">
        <v>1</v>
      </c>
      <c r="C59" s="20" t="s">
        <v>2</v>
      </c>
      <c r="D59" s="20" t="s">
        <v>3</v>
      </c>
      <c r="E59" s="20" t="s">
        <v>4</v>
      </c>
      <c r="F59" s="20" t="s">
        <v>5</v>
      </c>
    </row>
    <row r="60" spans="1:6" x14ac:dyDescent="0.25">
      <c r="B60" s="8" t="s">
        <v>22</v>
      </c>
      <c r="C60" s="12" t="s">
        <v>6</v>
      </c>
      <c r="D60" s="12" t="s">
        <v>6</v>
      </c>
      <c r="E60" s="12" t="s">
        <v>6</v>
      </c>
      <c r="F60" s="12" t="s">
        <v>6</v>
      </c>
    </row>
    <row r="61" spans="1:6" x14ac:dyDescent="0.25">
      <c r="B61" s="8" t="s">
        <v>37</v>
      </c>
      <c r="C61" s="12" t="s">
        <v>8</v>
      </c>
      <c r="D61" s="12">
        <v>10</v>
      </c>
      <c r="E61" s="12">
        <v>1</v>
      </c>
      <c r="F61" s="12">
        <f>D61*E61</f>
        <v>10</v>
      </c>
    </row>
    <row r="62" spans="1:6" x14ac:dyDescent="0.25">
      <c r="B62" s="8" t="s">
        <v>38</v>
      </c>
      <c r="C62" s="12" t="s">
        <v>9</v>
      </c>
      <c r="D62" s="12">
        <v>10</v>
      </c>
      <c r="E62" s="12">
        <v>2</v>
      </c>
      <c r="F62" s="12">
        <f t="shared" ref="F62:F67" si="4">D62*E62</f>
        <v>20</v>
      </c>
    </row>
    <row r="63" spans="1:6" ht="47.25" x14ac:dyDescent="0.25">
      <c r="B63" s="8" t="s">
        <v>44</v>
      </c>
      <c r="C63" s="12" t="s">
        <v>10</v>
      </c>
      <c r="D63" s="12">
        <v>0.1</v>
      </c>
      <c r="E63" s="12">
        <v>1800</v>
      </c>
      <c r="F63" s="12">
        <f t="shared" si="4"/>
        <v>180</v>
      </c>
    </row>
    <row r="64" spans="1:6" x14ac:dyDescent="0.25">
      <c r="B64" s="8" t="s">
        <v>45</v>
      </c>
      <c r="C64" s="12" t="s">
        <v>11</v>
      </c>
      <c r="D64" s="12">
        <v>15</v>
      </c>
      <c r="E64" s="12">
        <v>52</v>
      </c>
      <c r="F64" s="12">
        <f t="shared" si="4"/>
        <v>780</v>
      </c>
    </row>
    <row r="65" spans="1:6" ht="31.5" x14ac:dyDescent="0.25">
      <c r="B65" s="8" t="s">
        <v>46</v>
      </c>
      <c r="C65" s="12" t="s">
        <v>11</v>
      </c>
      <c r="D65" s="12">
        <v>15</v>
      </c>
      <c r="E65" s="12">
        <v>135</v>
      </c>
      <c r="F65" s="12">
        <f t="shared" si="4"/>
        <v>2025</v>
      </c>
    </row>
    <row r="66" spans="1:6" x14ac:dyDescent="0.25">
      <c r="B66" s="8" t="s">
        <v>47</v>
      </c>
      <c r="C66" s="12" t="s">
        <v>11</v>
      </c>
      <c r="D66" s="12">
        <v>15</v>
      </c>
      <c r="E66" s="12">
        <v>2.5</v>
      </c>
      <c r="F66" s="12">
        <f t="shared" si="4"/>
        <v>37.5</v>
      </c>
    </row>
    <row r="67" spans="1:6" x14ac:dyDescent="0.25">
      <c r="B67" s="8" t="s">
        <v>48</v>
      </c>
      <c r="C67" s="12" t="s">
        <v>11</v>
      </c>
      <c r="D67" s="12">
        <v>15</v>
      </c>
      <c r="E67" s="12">
        <v>29</v>
      </c>
      <c r="F67" s="12">
        <f t="shared" si="4"/>
        <v>435</v>
      </c>
    </row>
    <row r="68" spans="1:6" x14ac:dyDescent="0.25">
      <c r="B68" s="12"/>
      <c r="C68" s="12"/>
      <c r="D68" s="12"/>
      <c r="E68" s="11" t="s">
        <v>12</v>
      </c>
      <c r="F68" s="11">
        <f>SUM(F61:F67)</f>
        <v>3487.5</v>
      </c>
    </row>
    <row r="70" spans="1:6" x14ac:dyDescent="0.25">
      <c r="A70" s="10" t="s">
        <v>49</v>
      </c>
    </row>
    <row r="72" spans="1:6" ht="31.5" x14ac:dyDescent="0.25">
      <c r="B72" s="20" t="s">
        <v>1</v>
      </c>
      <c r="C72" s="20" t="s">
        <v>2</v>
      </c>
      <c r="D72" s="20" t="s">
        <v>3</v>
      </c>
      <c r="E72" s="20" t="s">
        <v>4</v>
      </c>
      <c r="F72" s="20" t="s">
        <v>5</v>
      </c>
    </row>
    <row r="73" spans="1:6" x14ac:dyDescent="0.25">
      <c r="B73" s="8" t="s">
        <v>22</v>
      </c>
      <c r="C73" s="12" t="s">
        <v>6</v>
      </c>
      <c r="D73" s="12" t="s">
        <v>6</v>
      </c>
      <c r="E73" s="12" t="s">
        <v>6</v>
      </c>
      <c r="F73" s="12" t="s">
        <v>6</v>
      </c>
    </row>
    <row r="74" spans="1:6" x14ac:dyDescent="0.25">
      <c r="B74" s="8" t="s">
        <v>50</v>
      </c>
      <c r="C74" s="12" t="s">
        <v>9</v>
      </c>
      <c r="D74" s="12">
        <v>50</v>
      </c>
      <c r="E74" s="12">
        <v>1</v>
      </c>
      <c r="F74" s="12">
        <f>D74*E74</f>
        <v>50</v>
      </c>
    </row>
    <row r="75" spans="1:6" ht="78.75" x14ac:dyDescent="0.25">
      <c r="B75" s="8" t="s">
        <v>51</v>
      </c>
      <c r="C75" s="12" t="s">
        <v>9</v>
      </c>
      <c r="D75" s="12">
        <v>800</v>
      </c>
      <c r="E75" s="12">
        <v>1</v>
      </c>
      <c r="F75" s="12">
        <f t="shared" ref="F75:F84" si="5">D75*E75</f>
        <v>800</v>
      </c>
    </row>
    <row r="76" spans="1:6" ht="47.25" x14ac:dyDescent="0.25">
      <c r="B76" s="8" t="s">
        <v>52</v>
      </c>
      <c r="C76" s="12" t="s">
        <v>9</v>
      </c>
      <c r="D76" s="12">
        <v>600</v>
      </c>
      <c r="E76" s="12">
        <v>1</v>
      </c>
      <c r="F76" s="12">
        <f t="shared" si="5"/>
        <v>600</v>
      </c>
    </row>
    <row r="77" spans="1:6" ht="126" x14ac:dyDescent="0.25">
      <c r="B77" s="8" t="s">
        <v>53</v>
      </c>
      <c r="C77" s="12" t="s">
        <v>9</v>
      </c>
      <c r="D77" s="12">
        <v>7000</v>
      </c>
      <c r="E77" s="12">
        <v>1</v>
      </c>
      <c r="F77" s="12">
        <f t="shared" si="5"/>
        <v>7000</v>
      </c>
    </row>
    <row r="78" spans="1:6" ht="31.5" x14ac:dyDescent="0.25">
      <c r="B78" s="8" t="s">
        <v>55</v>
      </c>
      <c r="C78" s="12" t="s">
        <v>10</v>
      </c>
      <c r="D78" s="12">
        <v>0.1</v>
      </c>
      <c r="E78" s="12">
        <v>1800</v>
      </c>
      <c r="F78" s="12">
        <f t="shared" si="5"/>
        <v>180</v>
      </c>
    </row>
    <row r="79" spans="1:6" ht="31.5" x14ac:dyDescent="0.25">
      <c r="B79" s="8" t="s">
        <v>56</v>
      </c>
      <c r="C79" s="12" t="s">
        <v>11</v>
      </c>
      <c r="D79" s="12">
        <v>7.5</v>
      </c>
      <c r="E79" s="12">
        <v>60</v>
      </c>
      <c r="F79" s="12">
        <f t="shared" si="5"/>
        <v>450</v>
      </c>
    </row>
    <row r="80" spans="1:6" ht="47.25" x14ac:dyDescent="0.25">
      <c r="B80" s="8" t="s">
        <v>17</v>
      </c>
      <c r="C80" s="12" t="s">
        <v>11</v>
      </c>
      <c r="D80" s="12">
        <v>15</v>
      </c>
      <c r="E80" s="12">
        <v>24</v>
      </c>
      <c r="F80" s="12">
        <f t="shared" si="5"/>
        <v>360</v>
      </c>
    </row>
    <row r="81" spans="1:6" ht="47.25" x14ac:dyDescent="0.25">
      <c r="B81" s="8" t="s">
        <v>18</v>
      </c>
      <c r="C81" s="12" t="s">
        <v>11</v>
      </c>
      <c r="D81" s="12">
        <v>15</v>
      </c>
      <c r="E81" s="12">
        <v>72</v>
      </c>
      <c r="F81" s="12">
        <f t="shared" si="5"/>
        <v>1080</v>
      </c>
    </row>
    <row r="82" spans="1:6" ht="15.75" customHeight="1" x14ac:dyDescent="0.25">
      <c r="B82" s="8" t="s">
        <v>19</v>
      </c>
      <c r="C82" s="12" t="s">
        <v>11</v>
      </c>
      <c r="D82" s="12">
        <v>15</v>
      </c>
      <c r="E82" s="12">
        <v>56</v>
      </c>
      <c r="F82" s="12">
        <f t="shared" si="5"/>
        <v>840</v>
      </c>
    </row>
    <row r="83" spans="1:6" ht="47.25" x14ac:dyDescent="0.25">
      <c r="B83" s="8" t="s">
        <v>20</v>
      </c>
      <c r="C83" s="12" t="s">
        <v>11</v>
      </c>
      <c r="D83" s="12">
        <v>15</v>
      </c>
      <c r="E83" s="12">
        <v>16</v>
      </c>
      <c r="F83" s="12">
        <f t="shared" si="5"/>
        <v>240</v>
      </c>
    </row>
    <row r="84" spans="1:6" x14ac:dyDescent="0.25">
      <c r="B84" s="8" t="s">
        <v>54</v>
      </c>
      <c r="C84" s="12" t="s">
        <v>11</v>
      </c>
      <c r="D84" s="12">
        <v>15</v>
      </c>
      <c r="E84" s="12">
        <v>24</v>
      </c>
      <c r="F84" s="12">
        <f t="shared" si="5"/>
        <v>360</v>
      </c>
    </row>
    <row r="85" spans="1:6" x14ac:dyDescent="0.25">
      <c r="B85" s="12"/>
      <c r="C85" s="12"/>
      <c r="D85" s="12"/>
      <c r="E85" s="11" t="s">
        <v>12</v>
      </c>
      <c r="F85" s="11">
        <f>SUM(F74:F84)</f>
        <v>11960</v>
      </c>
    </row>
    <row r="87" spans="1:6" ht="17.25" x14ac:dyDescent="0.25">
      <c r="A87" s="9" t="s">
        <v>71</v>
      </c>
    </row>
    <row r="89" spans="1:6" ht="28.5" x14ac:dyDescent="0.25">
      <c r="B89" s="21" t="s">
        <v>1</v>
      </c>
      <c r="C89" s="21" t="s">
        <v>2</v>
      </c>
      <c r="D89" s="21" t="s">
        <v>3</v>
      </c>
      <c r="E89" s="21" t="s">
        <v>4</v>
      </c>
      <c r="F89" s="21" t="s">
        <v>5</v>
      </c>
    </row>
    <row r="90" spans="1:6" x14ac:dyDescent="0.25">
      <c r="B90" s="6" t="s">
        <v>13</v>
      </c>
      <c r="C90" s="7" t="s">
        <v>6</v>
      </c>
      <c r="D90" s="7" t="s">
        <v>6</v>
      </c>
      <c r="E90" s="7" t="s">
        <v>6</v>
      </c>
      <c r="F90" s="7" t="s">
        <v>6</v>
      </c>
    </row>
    <row r="91" spans="1:6" ht="47.25" x14ac:dyDescent="0.25">
      <c r="B91" s="6" t="s">
        <v>64</v>
      </c>
      <c r="C91" s="16" t="s">
        <v>9</v>
      </c>
      <c r="D91" s="16">
        <v>600</v>
      </c>
      <c r="E91" s="16">
        <v>1</v>
      </c>
      <c r="F91" s="16">
        <f>D91*E91</f>
        <v>600</v>
      </c>
    </row>
    <row r="92" spans="1:6" ht="47.25" x14ac:dyDescent="0.25">
      <c r="B92" s="6" t="s">
        <v>65</v>
      </c>
      <c r="C92" s="16" t="s">
        <v>9</v>
      </c>
      <c r="D92" s="16">
        <v>300</v>
      </c>
      <c r="E92" s="16">
        <v>1</v>
      </c>
      <c r="F92" s="16">
        <f t="shared" ref="F92:F100" si="6">D92*E92</f>
        <v>300</v>
      </c>
    </row>
    <row r="93" spans="1:6" ht="47.25" x14ac:dyDescent="0.25">
      <c r="B93" s="15" t="s">
        <v>70</v>
      </c>
      <c r="C93" s="16" t="s">
        <v>9</v>
      </c>
      <c r="D93" s="16">
        <v>300</v>
      </c>
      <c r="E93" s="16">
        <v>1</v>
      </c>
      <c r="F93" s="16">
        <f t="shared" si="6"/>
        <v>300</v>
      </c>
    </row>
    <row r="94" spans="1:6" ht="31.5" x14ac:dyDescent="0.25">
      <c r="B94" s="6" t="s">
        <v>66</v>
      </c>
      <c r="C94" s="16" t="s">
        <v>9</v>
      </c>
      <c r="D94" s="16">
        <v>200</v>
      </c>
      <c r="E94" s="16">
        <v>1</v>
      </c>
      <c r="F94" s="16">
        <f t="shared" si="6"/>
        <v>200</v>
      </c>
    </row>
    <row r="95" spans="1:6" ht="63" x14ac:dyDescent="0.25">
      <c r="B95" s="6" t="s">
        <v>67</v>
      </c>
      <c r="C95" s="16" t="s">
        <v>9</v>
      </c>
      <c r="D95" s="16">
        <v>600</v>
      </c>
      <c r="E95" s="16">
        <v>1</v>
      </c>
      <c r="F95" s="16">
        <f t="shared" si="6"/>
        <v>600</v>
      </c>
    </row>
    <row r="96" spans="1:6" ht="31.5" x14ac:dyDescent="0.25">
      <c r="B96" s="6" t="s">
        <v>68</v>
      </c>
      <c r="C96" s="16" t="s">
        <v>10</v>
      </c>
      <c r="D96" s="16">
        <v>0.1</v>
      </c>
      <c r="E96" s="16">
        <v>5000</v>
      </c>
      <c r="F96" s="16">
        <f t="shared" si="6"/>
        <v>500</v>
      </c>
    </row>
    <row r="97" spans="1:7" ht="60" x14ac:dyDescent="0.25">
      <c r="B97" s="6" t="s">
        <v>61</v>
      </c>
      <c r="C97" s="16"/>
      <c r="D97" s="16">
        <v>15</v>
      </c>
      <c r="E97" s="16">
        <v>300</v>
      </c>
      <c r="F97" s="16">
        <f t="shared" si="6"/>
        <v>4500</v>
      </c>
    </row>
    <row r="98" spans="1:7" ht="30" x14ac:dyDescent="0.25">
      <c r="B98" s="6" t="s">
        <v>62</v>
      </c>
      <c r="C98" s="16" t="s">
        <v>11</v>
      </c>
      <c r="D98" s="16">
        <v>15</v>
      </c>
      <c r="E98" s="16">
        <v>360</v>
      </c>
      <c r="F98" s="16">
        <f t="shared" si="6"/>
        <v>5400</v>
      </c>
    </row>
    <row r="99" spans="1:7" ht="31.5" x14ac:dyDescent="0.25">
      <c r="B99" s="6" t="s">
        <v>69</v>
      </c>
      <c r="C99" s="16"/>
      <c r="D99" s="16"/>
      <c r="E99" s="16"/>
      <c r="F99" s="16">
        <f t="shared" si="6"/>
        <v>0</v>
      </c>
    </row>
    <row r="100" spans="1:7" ht="30" x14ac:dyDescent="0.25">
      <c r="B100" s="6" t="s">
        <v>63</v>
      </c>
      <c r="C100" s="16" t="s">
        <v>11</v>
      </c>
      <c r="D100" s="16">
        <v>15</v>
      </c>
      <c r="E100" s="16">
        <v>80</v>
      </c>
      <c r="F100" s="16">
        <f t="shared" si="6"/>
        <v>1200</v>
      </c>
    </row>
    <row r="101" spans="1:7" x14ac:dyDescent="0.25">
      <c r="B101" s="7"/>
      <c r="C101" s="7"/>
      <c r="D101" s="7"/>
      <c r="E101" s="5" t="s">
        <v>12</v>
      </c>
      <c r="F101" s="5">
        <f>SUM(F91:F100)</f>
        <v>13600</v>
      </c>
      <c r="G101" s="17"/>
    </row>
    <row r="102" spans="1:7" x14ac:dyDescent="0.25">
      <c r="B102" s="4"/>
      <c r="C102" s="4"/>
      <c r="D102" s="4"/>
      <c r="E102" s="4"/>
      <c r="F102" s="4"/>
    </row>
    <row r="103" spans="1:7" x14ac:dyDescent="0.25">
      <c r="A103" s="3" t="s">
        <v>78</v>
      </c>
    </row>
    <row r="105" spans="1:7" ht="28.5" x14ac:dyDescent="0.25">
      <c r="B105" s="21" t="s">
        <v>1</v>
      </c>
      <c r="C105" s="21" t="s">
        <v>2</v>
      </c>
      <c r="D105" s="21" t="s">
        <v>3</v>
      </c>
      <c r="E105" s="21" t="s">
        <v>4</v>
      </c>
      <c r="F105" s="21" t="s">
        <v>5</v>
      </c>
    </row>
    <row r="106" spans="1:7" ht="31.5" x14ac:dyDescent="0.25">
      <c r="B106" s="18" t="s">
        <v>73</v>
      </c>
      <c r="C106" s="16" t="s">
        <v>8</v>
      </c>
      <c r="D106" s="16">
        <v>1.1000000000000001</v>
      </c>
      <c r="E106" s="16">
        <v>1000</v>
      </c>
      <c r="F106" s="16">
        <f>D106*E106</f>
        <v>1100</v>
      </c>
    </row>
    <row r="107" spans="1:7" x14ac:dyDescent="0.25">
      <c r="B107" s="18" t="s">
        <v>74</v>
      </c>
      <c r="C107" s="16" t="s">
        <v>72</v>
      </c>
      <c r="D107" s="16">
        <v>15</v>
      </c>
      <c r="E107" s="16">
        <v>12</v>
      </c>
      <c r="F107" s="16">
        <f t="shared" ref="F107:F110" si="7">D107*E107</f>
        <v>180</v>
      </c>
    </row>
    <row r="108" spans="1:7" ht="31.5" x14ac:dyDescent="0.25">
      <c r="B108" s="18" t="s">
        <v>75</v>
      </c>
      <c r="C108" s="16" t="s">
        <v>11</v>
      </c>
      <c r="D108" s="16">
        <v>12</v>
      </c>
      <c r="E108" s="16">
        <v>624</v>
      </c>
      <c r="F108" s="16">
        <f t="shared" si="7"/>
        <v>7488</v>
      </c>
    </row>
    <row r="109" spans="1:7" ht="31.5" x14ac:dyDescent="0.25">
      <c r="B109" s="18" t="s">
        <v>76</v>
      </c>
      <c r="C109" s="16" t="s">
        <v>14</v>
      </c>
      <c r="D109" s="16">
        <v>120</v>
      </c>
      <c r="E109" s="16">
        <v>83</v>
      </c>
      <c r="F109" s="16">
        <f t="shared" si="7"/>
        <v>9960</v>
      </c>
    </row>
    <row r="110" spans="1:7" ht="31.5" x14ac:dyDescent="0.25">
      <c r="B110" s="18" t="s">
        <v>77</v>
      </c>
      <c r="C110" s="16" t="s">
        <v>14</v>
      </c>
      <c r="D110" s="16">
        <v>120</v>
      </c>
      <c r="E110" s="16">
        <v>43</v>
      </c>
      <c r="F110" s="16">
        <f t="shared" si="7"/>
        <v>5160</v>
      </c>
    </row>
    <row r="111" spans="1:7" x14ac:dyDescent="0.25">
      <c r="B111" s="16"/>
      <c r="C111" s="16"/>
      <c r="D111" s="16"/>
      <c r="E111" s="19" t="s">
        <v>12</v>
      </c>
      <c r="F111" s="19">
        <f>SUM(F106:F110)</f>
        <v>23888</v>
      </c>
      <c r="G111" s="4"/>
    </row>
    <row r="113" spans="1:6" x14ac:dyDescent="0.25">
      <c r="A113" s="3" t="s">
        <v>81</v>
      </c>
    </row>
    <row r="115" spans="1:6" ht="28.5" x14ac:dyDescent="0.25">
      <c r="B115" s="21" t="s">
        <v>1</v>
      </c>
      <c r="C115" s="21" t="s">
        <v>2</v>
      </c>
      <c r="D115" s="21" t="s">
        <v>3</v>
      </c>
      <c r="E115" s="21" t="s">
        <v>4</v>
      </c>
      <c r="F115" s="21" t="s">
        <v>5</v>
      </c>
    </row>
    <row r="116" spans="1:6" ht="31.5" x14ac:dyDescent="0.25">
      <c r="B116" s="8" t="s">
        <v>79</v>
      </c>
      <c r="C116" s="12" t="s">
        <v>11</v>
      </c>
      <c r="D116" s="12">
        <v>15</v>
      </c>
      <c r="E116" s="12">
        <v>60</v>
      </c>
      <c r="F116" s="12">
        <f t="shared" ref="F116:F117" si="8">D116*E116</f>
        <v>900</v>
      </c>
    </row>
    <row r="117" spans="1:6" x14ac:dyDescent="0.25">
      <c r="B117" s="8" t="s">
        <v>80</v>
      </c>
      <c r="C117" s="12" t="s">
        <v>11</v>
      </c>
      <c r="D117" s="12">
        <v>15</v>
      </c>
      <c r="E117" s="12">
        <v>75</v>
      </c>
      <c r="F117" s="12">
        <f t="shared" si="8"/>
        <v>1125</v>
      </c>
    </row>
    <row r="118" spans="1:6" x14ac:dyDescent="0.25">
      <c r="B118" s="16"/>
      <c r="C118" s="16"/>
      <c r="D118" s="16"/>
      <c r="E118" s="19" t="s">
        <v>12</v>
      </c>
      <c r="F118" s="19">
        <f>SUM(F116:F117)</f>
        <v>2025</v>
      </c>
    </row>
  </sheetData>
  <mergeCells count="1">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maris.nitcis@biology.lv</dc:creator>
  <cp:lastModifiedBy>maris.nitcis@biology.lv</cp:lastModifiedBy>
  <dcterms:created xsi:type="dcterms:W3CDTF">2016-11-08T13:38:17Z</dcterms:created>
  <dcterms:modified xsi:type="dcterms:W3CDTF">2016-11-14T11:58:40Z</dcterms:modified>
</cp:coreProperties>
</file>